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7" i="3"/>
  <c r="U45"/>
  <c r="U46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U30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S44" i="2"/>
  <c r="S33"/>
  <c r="V52"/>
  <c r="V51"/>
  <c r="S52"/>
  <c r="S51"/>
  <c r="U45" i="10" l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1"/>
  <c r="R25"/>
  <c r="V34" i="2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U44" i="3"/>
  <c r="U43"/>
  <c r="U42"/>
  <c r="U40"/>
  <c r="U39"/>
  <c r="U38"/>
  <c r="U37"/>
  <c r="U36"/>
  <c r="U35"/>
  <c r="U34"/>
  <c r="U32"/>
  <c r="U31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U48" l="1"/>
  <c r="K12" s="1"/>
  <c r="V54" i="2"/>
  <c r="K12" s="1"/>
  <c r="U48" i="10"/>
  <c r="K12" s="1"/>
</calcChain>
</file>

<file path=xl/sharedStrings.xml><?xml version="1.0" encoding="utf-8"?>
<sst xmlns="http://schemas.openxmlformats.org/spreadsheetml/2006/main" count="1144" uniqueCount="212">
  <si>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</si>
  <si>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</si>
  <si>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</si>
  <si>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</si>
  <si>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</si>
  <si>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</si>
  <si>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</si>
  <si>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</si>
  <si>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</si>
  <si>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</si>
  <si>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</si>
  <si>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</si>
  <si>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</si>
  <si>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</si>
  <si>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</si>
  <si>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</si>
  <si>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</si>
  <si>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</si>
  <si>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</si>
  <si>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</si>
  <si>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</si>
  <si>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</si>
  <si>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</si>
  <si>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</si>
  <si>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</si>
  <si>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</si>
  <si>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</si>
  <si>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</si>
  <si>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</si>
  <si>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</si>
  <si>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</si>
  <si>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</si>
  <si>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</si>
  <si>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</si>
  <si>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</si>
  <si>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</si>
  <si>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</si>
  <si>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</si>
  <si>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</si>
  <si>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</si>
  <si>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</si>
  <si>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</si>
  <si>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</si>
  <si>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</si>
  <si>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</si>
  <si>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</si>
  <si>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</si>
  <si>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</si>
  <si>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</si>
  <si>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</si>
  <si>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</si>
  <si>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</si>
  <si>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</si>
  <si>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</si>
  <si>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</si>
  <si>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</si>
  <si>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</si>
  <si>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</si>
  <si>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</si>
  <si>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</si>
  <si>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</si>
  <si>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</si>
  <si>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</si>
  <si>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</si>
  <si>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</si>
  <si>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</si>
  <si>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</si>
  <si>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</si>
  <si>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</si>
  <si>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</si>
  <si>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</si>
  <si>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</si>
  <si>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</si>
  <si>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</si>
  <si>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</si>
  <si>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</si>
  <si>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</si>
  <si>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</si>
  <si>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</si>
  <si>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</si>
  <si>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</si>
  <si>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</si>
  <si>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</si>
  <si>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</si>
  <si>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</si>
  <si>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</si>
  <si>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</si>
  <si>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</si>
  <si>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</si>
  <si>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</si>
  <si>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</si>
  <si>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</si>
  <si>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</si>
  <si>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</si>
  <si>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</si>
  <si>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</si>
  <si>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</si>
  <si>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</si>
  <si>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</si>
  <si>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</si>
  <si>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</si>
  <si>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</si>
  <si>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</si>
  <si>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</si>
  <si>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</si>
  <si>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</si>
  <si>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</si>
  <si>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</si>
  <si>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</si>
  <si>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</si>
  <si>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</si>
  <si>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</si>
  <si>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</si>
  <si>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</si>
  <si>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</si>
  <si>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</si>
  <si>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</si>
  <si>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</si>
  <si>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</si>
  <si>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</si>
  <si>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</si>
  <si>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</si>
  <si>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</si>
  <si>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</si>
  <si>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</si>
  <si>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</si>
  <si>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тефтели рыбные в соусе</t>
  </si>
  <si>
    <t>картофельное пюре</t>
  </si>
  <si>
    <t>вафли</t>
  </si>
  <si>
    <t>капуста свежая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</si>
  <si>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</si>
  <si>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</si>
  <si>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</si>
  <si>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</si>
  <si>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</si>
  <si>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</si>
  <si>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</si>
  <si>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</si>
  <si>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</si>
  <si>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</si>
  <si>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</si>
  <si>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</si>
  <si>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</si>
  <si>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</si>
  <si>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</si>
  <si>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</si>
  <si>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</si>
  <si>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</si>
  <si>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</si>
  <si>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</si>
  <si>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</si>
  <si>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</si>
  <si>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</si>
  <si>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</si>
  <si>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</si>
  <si>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</si>
  <si>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</si>
  <si>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</si>
  <si>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</si>
  <si>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</si>
  <si>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</si>
  <si>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</si>
  <si>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</si>
  <si>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</si>
  <si>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</si>
  <si>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</si>
  <si>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</si>
  <si>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</si>
  <si>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</si>
  <si>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</si>
  <si>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</si>
  <si>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</si>
  <si>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</si>
  <si>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</si>
  <si>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</si>
  <si>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</si>
  <si>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</si>
  <si>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</si>
  <si>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</si>
  <si>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</si>
  <si>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</si>
  <si>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</si>
  <si>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</si>
  <si>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</si>
  <si>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</si>
  <si>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</si>
  <si>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</si>
  <si>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</si>
  <si>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</si>
  <si>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</si>
  <si>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</si>
  <si>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</si>
  <si>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</si>
  <si>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</si>
  <si>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</si>
  <si>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</si>
  <si>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</si>
  <si>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</si>
  <si>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</si>
  <si>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</si>
  <si>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Васнина С.А.</t>
  </si>
  <si>
    <t>Фатеева О.С.</t>
  </si>
  <si>
    <t>Чернова Н.Н.</t>
  </si>
  <si>
    <t>капуста</t>
  </si>
  <si>
    <t>томатная паста</t>
  </si>
  <si>
    <t>борщ со сметаной</t>
  </si>
  <si>
    <t>каша пшеничная молочная с маслом сливочным</t>
  </si>
  <si>
    <t>крупа пшеничная</t>
  </si>
  <si>
    <t xml:space="preserve">макароны отварные </t>
  </si>
  <si>
    <t xml:space="preserve">хлеб с маслом </t>
  </si>
  <si>
    <t>03.04.2024г.</t>
  </si>
  <si>
    <t>"03"  апрель  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</si>
</sst>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185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183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184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102</v>
      </c>
      <c r="F20" s="256" t="s">
        <v>87</v>
      </c>
      <c r="G20" s="256" t="s">
        <v>103</v>
      </c>
      <c r="H20" s="256" t="s">
        <v>65</v>
      </c>
      <c r="I20" s="256"/>
      <c r="J20" s="256" t="s">
        <v>94</v>
      </c>
      <c r="K20" s="256" t="s">
        <v>95</v>
      </c>
      <c r="L20" s="256" t="s">
        <v>104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168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170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187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190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162</v>
      </c>
      <c r="E20" s="256" t="s">
        <v>114</v>
      </c>
      <c r="F20" s="256" t="s">
        <v>137</v>
      </c>
      <c r="G20" s="256"/>
      <c r="H20" s="256"/>
      <c r="I20" s="256"/>
      <c r="J20" s="256" t="s">
        <v>163</v>
      </c>
      <c r="K20" s="256" t="s">
        <v>164</v>
      </c>
      <c r="L20" s="256" t="s">
        <v>127</v>
      </c>
      <c r="M20" s="256" t="s">
        <v>165</v>
      </c>
      <c r="N20" s="256" t="s">
        <v>58</v>
      </c>
      <c r="O20" s="256" t="s">
        <v>196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166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188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172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193</v>
      </c>
      <c r="E20" s="256" t="s">
        <v>113</v>
      </c>
      <c r="F20" s="256" t="s">
        <v>114</v>
      </c>
      <c r="G20" s="256" t="s">
        <v>65</v>
      </c>
      <c r="H20" s="256" t="s">
        <v>115</v>
      </c>
      <c r="I20" s="256"/>
      <c r="J20" s="256" t="s">
        <v>116</v>
      </c>
      <c r="K20" s="256" t="s">
        <v>117</v>
      </c>
      <c r="L20" s="256" t="s">
        <v>118</v>
      </c>
      <c r="M20" s="256" t="s">
        <v>191</v>
      </c>
      <c r="N20" s="256" t="s">
        <v>57</v>
      </c>
      <c r="O20" s="256" t="s">
        <v>192</v>
      </c>
      <c r="P20" s="256" t="s">
        <v>119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171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192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0"/>
  <sheetViews>
    <sheetView tabSelected="1" zoomScalePageLayoutView="60" workbookViewId="0">
      <selection activeCell="K12" sqref="K1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201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176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211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210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96.18</v>
      </c>
      <c r="F12" s="123"/>
      <c r="G12" s="123">
        <v>8</v>
      </c>
      <c r="H12" s="123"/>
      <c r="I12" s="123">
        <v>612.16</v>
      </c>
      <c r="J12" s="125"/>
      <c r="K12" s="237">
        <f>SUM(U48)</f>
        <v>76.52024999999999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8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206</v>
      </c>
      <c r="E20" s="256" t="s">
        <v>103</v>
      </c>
      <c r="F20" s="256" t="s">
        <v>209</v>
      </c>
      <c r="G20" s="256"/>
      <c r="H20" s="256"/>
      <c r="I20" s="256" t="s">
        <v>150</v>
      </c>
      <c r="J20" s="256" t="s">
        <v>205</v>
      </c>
      <c r="K20" s="256" t="s">
        <v>126</v>
      </c>
      <c r="L20" s="256" t="s">
        <v>208</v>
      </c>
      <c r="M20" s="256" t="s">
        <v>105</v>
      </c>
      <c r="N20" s="256" t="s">
        <v>192</v>
      </c>
      <c r="O20" s="256" t="s">
        <v>106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207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0.24</v>
      </c>
      <c r="T25" s="151">
        <v>60</v>
      </c>
      <c r="U25" s="152">
        <f t="shared" ref="U25:U26" si="1">SUM(S25*T25)</f>
        <v>14.399999999999999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0.01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>
        <v>0.01</v>
      </c>
      <c r="O26" s="111"/>
      <c r="P26" s="111"/>
      <c r="Q26" s="111"/>
      <c r="R26" s="149">
        <f t="shared" si="0"/>
        <v>3.4000000000000002E-2</v>
      </c>
      <c r="S26" s="239">
        <v>0.3</v>
      </c>
      <c r="T26" s="151">
        <v>90</v>
      </c>
      <c r="U26" s="152">
        <f t="shared" si="1"/>
        <v>27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>
        <v>5.0000000000000001E-3</v>
      </c>
      <c r="G27" s="111"/>
      <c r="H27" s="111"/>
      <c r="I27" s="111"/>
      <c r="J27" s="111"/>
      <c r="K27" s="111"/>
      <c r="L27" s="111">
        <v>3.0000000000000001E-3</v>
      </c>
      <c r="M27" s="111"/>
      <c r="N27" s="154"/>
      <c r="O27" s="111"/>
      <c r="P27" s="111"/>
      <c r="Q27" s="111"/>
      <c r="R27" s="149">
        <f t="shared" si="0"/>
        <v>1.0999999999999999E-2</v>
      </c>
      <c r="S27" s="239">
        <v>0.1</v>
      </c>
      <c r="T27" s="151">
        <v>789.11</v>
      </c>
      <c r="U27" s="152">
        <f>SUM(S27*T27)</f>
        <v>78.911000000000001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0.08</v>
      </c>
      <c r="F28" s="111"/>
      <c r="G28" s="111"/>
      <c r="H28" s="111"/>
      <c r="I28" s="111"/>
      <c r="J28" s="111"/>
      <c r="K28" s="111">
        <v>8.9999999999999993E-3</v>
      </c>
      <c r="L28" s="111"/>
      <c r="M28" s="111"/>
      <c r="N28" s="154"/>
      <c r="O28" s="111"/>
      <c r="P28" s="111"/>
      <c r="Q28" s="111"/>
      <c r="R28" s="149">
        <f t="shared" si="0"/>
        <v>0.14900000000000002</v>
      </c>
      <c r="S28" s="239">
        <v>1.3</v>
      </c>
      <c r="T28" s="151">
        <v>66.22</v>
      </c>
      <c r="U28" s="152">
        <f>SUM(S28*T28)</f>
        <v>86.085999999999999</v>
      </c>
    </row>
    <row r="29" spans="1:21" ht="14.25" thickTop="1" thickBot="1">
      <c r="A29" s="153" t="s">
        <v>192</v>
      </c>
      <c r="B29" s="111"/>
      <c r="C29" s="111" t="s">
        <v>48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54">
        <v>0.03</v>
      </c>
      <c r="O29" s="111"/>
      <c r="P29" s="111"/>
      <c r="Q29" s="111"/>
      <c r="R29" s="149">
        <f t="shared" si="0"/>
        <v>0.03</v>
      </c>
      <c r="S29" s="239">
        <v>0.24</v>
      </c>
      <c r="T29" s="151">
        <v>180</v>
      </c>
      <c r="U29" s="152">
        <f t="shared" ref="U29" si="2">SUM(S29*T29)</f>
        <v>43.199999999999996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/>
      <c r="H30" s="111"/>
      <c r="I30" s="111">
        <v>0.03</v>
      </c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6.6000000000000003E-2</v>
      </c>
      <c r="S30" s="239">
        <v>1</v>
      </c>
      <c r="T30" s="151">
        <v>33.5</v>
      </c>
      <c r="U30" s="152">
        <f t="shared" ref="U30" si="3">SUM(S30*T30)</f>
        <v>33.5</v>
      </c>
    </row>
    <row r="31" spans="1:21" ht="12.75" customHeight="1" thickTop="1" thickBot="1">
      <c r="A31" s="153" t="s">
        <v>203</v>
      </c>
      <c r="B31" s="111"/>
      <c r="C31" s="111" t="s">
        <v>48</v>
      </c>
      <c r="D31" s="111"/>
      <c r="E31" s="111"/>
      <c r="F31" s="111"/>
      <c r="G31" s="111"/>
      <c r="H31" s="111"/>
      <c r="I31" s="111"/>
      <c r="J31" s="111">
        <v>1.4999999999999999E-2</v>
      </c>
      <c r="K31" s="111"/>
      <c r="L31" s="111"/>
      <c r="M31" s="111"/>
      <c r="N31" s="154"/>
      <c r="O31" s="111"/>
      <c r="P31" s="111"/>
      <c r="Q31" s="111"/>
      <c r="R31" s="149">
        <f t="shared" si="0"/>
        <v>1.4999999999999999E-2</v>
      </c>
      <c r="S31" s="239">
        <v>0.12</v>
      </c>
      <c r="T31" s="151">
        <v>72</v>
      </c>
      <c r="U31" s="152">
        <f>SUM(S31*T31)</f>
        <v>8.64</v>
      </c>
    </row>
    <row r="32" spans="1:21" ht="14.25" thickTop="1" thickBot="1">
      <c r="A32" s="153" t="s">
        <v>68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2.5000000000000001E-2</v>
      </c>
      <c r="K32" s="111"/>
      <c r="L32" s="111"/>
      <c r="M32" s="111"/>
      <c r="N32" s="154"/>
      <c r="O32" s="111"/>
      <c r="P32" s="111"/>
      <c r="Q32" s="111"/>
      <c r="R32" s="149">
        <f t="shared" si="0"/>
        <v>2.5000000000000001E-2</v>
      </c>
      <c r="S32" s="239">
        <v>0.4</v>
      </c>
      <c r="T32" s="151">
        <v>60</v>
      </c>
      <c r="U32" s="152">
        <f>SUM(S32*T32)</f>
        <v>24</v>
      </c>
    </row>
    <row r="33" spans="1:21" ht="14.25" thickTop="1" thickBot="1">
      <c r="A33" s="153" t="s">
        <v>109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5.0000000000000001E-3</v>
      </c>
      <c r="K33" s="111">
        <v>6.0000000000000001E-3</v>
      </c>
      <c r="L33" s="111"/>
      <c r="M33" s="111"/>
      <c r="N33" s="154"/>
      <c r="O33" s="111"/>
      <c r="P33" s="111"/>
      <c r="Q33" s="111"/>
      <c r="R33" s="149">
        <f t="shared" si="0"/>
        <v>1.0999999999999999E-2</v>
      </c>
      <c r="S33" s="239">
        <v>0.1</v>
      </c>
      <c r="T33" s="151">
        <v>60</v>
      </c>
      <c r="U33" s="152">
        <v>8.9600000000000009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0.01</v>
      </c>
      <c r="K34" s="111"/>
      <c r="L34" s="111"/>
      <c r="M34" s="111"/>
      <c r="N34" s="154"/>
      <c r="O34" s="111"/>
      <c r="P34" s="111"/>
      <c r="Q34" s="111"/>
      <c r="R34" s="149">
        <f t="shared" si="0"/>
        <v>0.01</v>
      </c>
      <c r="S34" s="239">
        <v>0.1</v>
      </c>
      <c r="T34" s="151">
        <v>60</v>
      </c>
      <c r="U34" s="152">
        <f t="shared" ref="U34:U46" si="4">SUM(S34*T34)</f>
        <v>6</v>
      </c>
    </row>
    <row r="35" spans="1:21" ht="14.2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0.05</v>
      </c>
      <c r="K35" s="111"/>
      <c r="L35" s="111"/>
      <c r="M35" s="111"/>
      <c r="N35" s="154"/>
      <c r="O35" s="111"/>
      <c r="P35" s="111"/>
      <c r="Q35" s="111"/>
      <c r="R35" s="149">
        <f t="shared" si="0"/>
        <v>0.05</v>
      </c>
      <c r="S35" s="239">
        <v>0.4</v>
      </c>
      <c r="T35" s="151">
        <v>45</v>
      </c>
      <c r="U35" s="152">
        <f t="shared" si="4"/>
        <v>18</v>
      </c>
    </row>
    <row r="36" spans="1:21" ht="14.25" thickTop="1" thickBot="1">
      <c r="A36" s="153" t="s">
        <v>106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54"/>
      <c r="O36" s="111">
        <v>0.03</v>
      </c>
      <c r="P36" s="111"/>
      <c r="Q36" s="111"/>
      <c r="R36" s="149">
        <f t="shared" si="0"/>
        <v>0.03</v>
      </c>
      <c r="S36" s="239">
        <v>0.24</v>
      </c>
      <c r="T36" s="151">
        <v>210</v>
      </c>
      <c r="U36" s="152">
        <f t="shared" si="4"/>
        <v>50.4</v>
      </c>
    </row>
    <row r="37" spans="1:21" ht="14.25" thickTop="1" thickBot="1">
      <c r="A37" s="153" t="s">
        <v>110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3.0000000000000001E-3</v>
      </c>
      <c r="K37" s="111">
        <v>1E-3</v>
      </c>
      <c r="L37" s="111"/>
      <c r="M37" s="111"/>
      <c r="N37" s="154"/>
      <c r="O37" s="111"/>
      <c r="P37" s="111"/>
      <c r="Q37" s="111"/>
      <c r="R37" s="149">
        <f t="shared" si="0"/>
        <v>4.0000000000000001E-3</v>
      </c>
      <c r="S37" s="239">
        <v>0.1</v>
      </c>
      <c r="T37" s="151">
        <v>131.29</v>
      </c>
      <c r="U37" s="152">
        <f t="shared" si="4"/>
        <v>13.129</v>
      </c>
    </row>
    <row r="38" spans="1:21" ht="14.25" thickTop="1" thickBot="1">
      <c r="A38" s="153" t="s">
        <v>69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4.0000000000000001E-3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4.0000000000000001E-3</v>
      </c>
      <c r="S38" s="239">
        <v>0.04</v>
      </c>
      <c r="T38" s="151">
        <v>286.89999999999998</v>
      </c>
      <c r="U38" s="152">
        <f t="shared" si="4"/>
        <v>11.475999999999999</v>
      </c>
    </row>
    <row r="39" spans="1:21" ht="14.25" thickTop="1" thickBot="1">
      <c r="A39" s="153" t="s">
        <v>66</v>
      </c>
      <c r="B39" s="111"/>
      <c r="C39" s="111" t="s">
        <v>48</v>
      </c>
      <c r="D39" s="111">
        <v>1E-3</v>
      </c>
      <c r="E39" s="111"/>
      <c r="F39" s="111"/>
      <c r="G39" s="111"/>
      <c r="H39" s="111"/>
      <c r="I39" s="111"/>
      <c r="J39" s="111">
        <v>1E-3</v>
      </c>
      <c r="K39" s="111">
        <v>5.9999999999999995E-4</v>
      </c>
      <c r="L39" s="111">
        <v>7.0000000000000001E-3</v>
      </c>
      <c r="M39" s="111"/>
      <c r="N39" s="154"/>
      <c r="O39" s="111"/>
      <c r="P39" s="111"/>
      <c r="Q39" s="111"/>
      <c r="R39" s="149">
        <f t="shared" si="0"/>
        <v>9.6000000000000009E-3</v>
      </c>
      <c r="S39" s="239">
        <v>0.02</v>
      </c>
      <c r="T39" s="151">
        <v>18</v>
      </c>
      <c r="U39" s="152">
        <f t="shared" si="4"/>
        <v>0.36</v>
      </c>
    </row>
    <row r="40" spans="1:21" ht="14.25" thickTop="1" thickBot="1">
      <c r="A40" s="153" t="s">
        <v>124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>
        <v>0.04</v>
      </c>
      <c r="L40" s="111"/>
      <c r="M40" s="111"/>
      <c r="N40" s="154"/>
      <c r="O40" s="111"/>
      <c r="P40" s="111"/>
      <c r="Q40" s="111"/>
      <c r="R40" s="149">
        <f t="shared" si="0"/>
        <v>0.04</v>
      </c>
      <c r="S40" s="239">
        <v>0.5</v>
      </c>
      <c r="T40" s="151">
        <v>160</v>
      </c>
      <c r="U40" s="152">
        <f t="shared" si="4"/>
        <v>80</v>
      </c>
    </row>
    <row r="41" spans="1:21" ht="15.75" customHeight="1" thickTop="1" thickBot="1">
      <c r="A41" s="153" t="s">
        <v>73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5.0000000000000001E-3</v>
      </c>
      <c r="L41" s="111"/>
      <c r="M41" s="111"/>
      <c r="N41" s="154"/>
      <c r="O41" s="111"/>
      <c r="P41" s="111"/>
      <c r="Q41" s="111"/>
      <c r="R41" s="149">
        <f t="shared" si="0"/>
        <v>5.0000000000000001E-3</v>
      </c>
      <c r="S41" s="239">
        <v>0.2</v>
      </c>
      <c r="T41" s="151">
        <v>50</v>
      </c>
      <c r="U41" s="152">
        <f t="shared" si="4"/>
        <v>10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149">
        <f t="shared" si="0"/>
        <v>8.0000000000000002E-3</v>
      </c>
      <c r="S42" s="239">
        <v>7.0000000000000007E-2</v>
      </c>
      <c r="T42" s="151">
        <v>180</v>
      </c>
      <c r="U42" s="152">
        <f t="shared" si="4"/>
        <v>12.600000000000001</v>
      </c>
    </row>
    <row r="43" spans="1:21" ht="14.25" thickTop="1" thickBot="1">
      <c r="A43" s="155" t="s">
        <v>57</v>
      </c>
      <c r="B43" s="128"/>
      <c r="C43" s="128" t="s">
        <v>48</v>
      </c>
      <c r="D43" s="128"/>
      <c r="E43" s="128"/>
      <c r="F43" s="128"/>
      <c r="G43" s="128"/>
      <c r="H43" s="128"/>
      <c r="I43" s="128">
        <v>0.03</v>
      </c>
      <c r="J43" s="128"/>
      <c r="K43" s="128"/>
      <c r="L43" s="128"/>
      <c r="M43" s="128"/>
      <c r="N43" s="151"/>
      <c r="O43" s="128"/>
      <c r="P43" s="128"/>
      <c r="Q43" s="128"/>
      <c r="R43" s="149">
        <f t="shared" si="0"/>
        <v>0.03</v>
      </c>
      <c r="S43" s="239">
        <v>1</v>
      </c>
      <c r="T43" s="151">
        <v>30.5</v>
      </c>
      <c r="U43" s="152">
        <f t="shared" si="4"/>
        <v>30.5</v>
      </c>
    </row>
    <row r="44" spans="1:21" ht="14.25" thickTop="1" thickBot="1">
      <c r="A44" s="156" t="s">
        <v>90</v>
      </c>
      <c r="B44" s="128"/>
      <c r="C44" s="128" t="s">
        <v>48</v>
      </c>
      <c r="D44" s="128"/>
      <c r="E44" s="128">
        <v>2E-3</v>
      </c>
      <c r="F44" s="128"/>
      <c r="G44" s="128"/>
      <c r="H44" s="128"/>
      <c r="I44" s="128"/>
      <c r="J44" s="128"/>
      <c r="K44" s="128"/>
      <c r="L44" s="128"/>
      <c r="M44" s="128"/>
      <c r="N44" s="151"/>
      <c r="O44" s="128"/>
      <c r="P44" s="128"/>
      <c r="Q44" s="128"/>
      <c r="R44" s="149">
        <f t="shared" si="0"/>
        <v>2E-3</v>
      </c>
      <c r="S44" s="239">
        <v>0.02</v>
      </c>
      <c r="T44" s="151">
        <v>450</v>
      </c>
      <c r="U44" s="152">
        <f t="shared" si="4"/>
        <v>9</v>
      </c>
    </row>
    <row r="45" spans="1:21" ht="14.25" thickTop="1" thickBot="1">
      <c r="A45" s="156" t="s">
        <v>204</v>
      </c>
      <c r="B45" s="128"/>
      <c r="C45" s="128"/>
      <c r="D45" s="128"/>
      <c r="E45" s="128"/>
      <c r="F45" s="128"/>
      <c r="G45" s="128"/>
      <c r="H45" s="128"/>
      <c r="I45" s="128"/>
      <c r="J45" s="128">
        <v>5.0000000000000001E-3</v>
      </c>
      <c r="K45" s="128"/>
      <c r="L45" s="128"/>
      <c r="M45" s="128"/>
      <c r="N45" s="151"/>
      <c r="O45" s="128"/>
      <c r="P45" s="128"/>
      <c r="Q45" s="128"/>
      <c r="R45" s="149">
        <v>5.0000000000000001E-3</v>
      </c>
      <c r="S45" s="239">
        <v>0.1</v>
      </c>
      <c r="T45" s="151">
        <v>310</v>
      </c>
      <c r="U45" s="152">
        <f t="shared" ref="U45" si="5">SUM(S45*T45)</f>
        <v>31</v>
      </c>
    </row>
    <row r="46" spans="1:21" ht="27" thickTop="1" thickBot="1">
      <c r="A46" s="156" t="s">
        <v>64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>
        <v>3.6999999999999998E-2</v>
      </c>
      <c r="M46" s="128"/>
      <c r="N46" s="151"/>
      <c r="O46" s="128"/>
      <c r="P46" s="128"/>
      <c r="Q46" s="128"/>
      <c r="R46" s="149">
        <v>3.6999999999999998E-2</v>
      </c>
      <c r="S46" s="239">
        <v>0.3</v>
      </c>
      <c r="T46" s="151">
        <v>50</v>
      </c>
      <c r="U46" s="152">
        <f t="shared" si="4"/>
        <v>15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200</v>
      </c>
      <c r="Q47" s="92"/>
      <c r="R47" s="92"/>
      <c r="S47" s="92"/>
      <c r="T47" s="92"/>
      <c r="U47" s="152">
        <f>SUM(U25:U46)</f>
        <v>612.16199999999992</v>
      </c>
    </row>
    <row r="48" spans="1:21" ht="12.75" customHeight="1">
      <c r="A48" s="157" t="s">
        <v>51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76.52024999999999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202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21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177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131</v>
      </c>
      <c r="E18" s="269" t="s">
        <v>132</v>
      </c>
      <c r="F18" s="269" t="s">
        <v>65</v>
      </c>
      <c r="G18" s="269" t="s">
        <v>198</v>
      </c>
      <c r="H18" s="269" t="s">
        <v>76</v>
      </c>
      <c r="I18" s="269"/>
      <c r="J18" s="269" t="s">
        <v>133</v>
      </c>
      <c r="K18" s="269" t="s">
        <v>199</v>
      </c>
      <c r="L18" s="269" t="s">
        <v>134</v>
      </c>
      <c r="M18" s="269" t="s">
        <v>178</v>
      </c>
      <c r="N18" s="269" t="s">
        <v>58</v>
      </c>
      <c r="O18" s="269" t="s">
        <v>106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135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129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136</v>
      </c>
      <c r="E20" s="277" t="s">
        <v>114</v>
      </c>
      <c r="F20" s="277" t="s">
        <v>137</v>
      </c>
      <c r="G20" s="277"/>
      <c r="H20" s="277"/>
      <c r="I20" s="277"/>
      <c r="J20" s="277" t="s">
        <v>138</v>
      </c>
      <c r="K20" s="277" t="s">
        <v>139</v>
      </c>
      <c r="L20" s="277" t="s">
        <v>140</v>
      </c>
      <c r="M20" s="277" t="s">
        <v>182</v>
      </c>
      <c r="N20" s="277" t="s">
        <v>58</v>
      </c>
      <c r="O20" s="277" t="s">
        <v>141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142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143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135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179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176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144</v>
      </c>
      <c r="E20" s="256" t="s">
        <v>103</v>
      </c>
      <c r="F20" s="256" t="s">
        <v>65</v>
      </c>
      <c r="G20" s="256" t="s">
        <v>102</v>
      </c>
      <c r="H20" s="256" t="s">
        <v>57</v>
      </c>
      <c r="I20" s="256" t="s">
        <v>65</v>
      </c>
      <c r="J20" s="256" t="s">
        <v>145</v>
      </c>
      <c r="K20" s="256" t="s">
        <v>127</v>
      </c>
      <c r="L20" s="256" t="s">
        <v>180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146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189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147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106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194</v>
      </c>
      <c r="E20" s="277" t="s">
        <v>114</v>
      </c>
      <c r="F20" s="277" t="s">
        <v>181</v>
      </c>
      <c r="G20" s="277"/>
      <c r="H20" s="277"/>
      <c r="I20" s="277"/>
      <c r="J20" s="277" t="s">
        <v>148</v>
      </c>
      <c r="K20" s="277" t="s">
        <v>149</v>
      </c>
      <c r="L20" s="277" t="s">
        <v>182</v>
      </c>
      <c r="M20" s="277" t="s">
        <v>150</v>
      </c>
      <c r="N20" s="277" t="s">
        <v>192</v>
      </c>
      <c r="O20" s="277" t="s">
        <v>151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135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152</v>
      </c>
      <c r="E20" s="277" t="s">
        <v>81</v>
      </c>
      <c r="F20" s="277" t="s">
        <v>175</v>
      </c>
      <c r="G20" s="277"/>
      <c r="H20" s="277"/>
      <c r="I20" s="277"/>
      <c r="J20" s="277" t="s">
        <v>153</v>
      </c>
      <c r="K20" s="277" t="s">
        <v>154</v>
      </c>
      <c r="L20" s="277" t="s">
        <v>140</v>
      </c>
      <c r="M20" s="277" t="s">
        <v>182</v>
      </c>
      <c r="N20" s="277" t="s">
        <v>155</v>
      </c>
      <c r="O20" s="277" t="s">
        <v>186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156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128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157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158</v>
      </c>
      <c r="E20" s="277" t="s">
        <v>159</v>
      </c>
      <c r="F20" s="277" t="s">
        <v>103</v>
      </c>
      <c r="G20" s="277" t="s">
        <v>65</v>
      </c>
      <c r="H20" s="277"/>
      <c r="I20" s="277"/>
      <c r="J20" s="277" t="s">
        <v>160</v>
      </c>
      <c r="K20" s="277" t="s">
        <v>161</v>
      </c>
      <c r="L20" s="277" t="s">
        <v>134</v>
      </c>
      <c r="M20" s="277" t="s">
        <v>195</v>
      </c>
      <c r="N20" s="277" t="s">
        <v>192</v>
      </c>
      <c r="O20" s="277" t="s">
        <v>106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159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147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2023-08-08T13:55:48Z</cp:lastPrinted>
  <dcterms:created xsi:type="dcterms:W3CDTF">2015-10-12T18:01:21Z</dcterms:created>
  <dcterms:modified xsi:type="dcterms:W3CDTF">2024-04-02T08:20:20Z</dcterms:modified>
</cp:coreProperties>
</file>